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6435" windowHeight="6885"/>
  </bookViews>
  <sheets>
    <sheet name="会計報告明細" sheetId="1" r:id="rId1"/>
    <sheet name="会計報告書" sheetId="4" r:id="rId2"/>
  </sheets>
  <calcPr calcId="145621"/>
</workbook>
</file>

<file path=xl/calcChain.xml><?xml version="1.0" encoding="utf-8"?>
<calcChain xmlns="http://schemas.openxmlformats.org/spreadsheetml/2006/main">
  <c r="B17" i="4" l="1"/>
  <c r="B18" i="4"/>
  <c r="B19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B16" i="4"/>
  <c r="D16" i="4"/>
  <c r="H22" i="1" l="1"/>
  <c r="I22" i="1"/>
  <c r="I19" i="1"/>
  <c r="I4" i="1"/>
  <c r="H19" i="1"/>
  <c r="H4" i="1"/>
  <c r="J4" i="1" l="1"/>
  <c r="J22" i="1"/>
  <c r="H20" i="1"/>
  <c r="H21" i="1"/>
  <c r="I20" i="1"/>
  <c r="I21" i="1"/>
  <c r="I17" i="1"/>
  <c r="H16" i="1"/>
  <c r="H5" i="1"/>
  <c r="H6" i="1"/>
  <c r="H7" i="1"/>
  <c r="H8" i="1"/>
  <c r="H9" i="1"/>
  <c r="H10" i="1"/>
  <c r="H11" i="1"/>
  <c r="H12" i="1"/>
  <c r="H13" i="1"/>
  <c r="H14" i="1"/>
  <c r="H15" i="1"/>
  <c r="H17" i="1"/>
  <c r="I5" i="1"/>
  <c r="I6" i="1"/>
  <c r="I7" i="1"/>
  <c r="I8" i="1"/>
  <c r="I9" i="1"/>
  <c r="I10" i="1"/>
  <c r="I11" i="1"/>
  <c r="I12" i="1"/>
  <c r="I13" i="1"/>
  <c r="I14" i="1"/>
  <c r="I15" i="1"/>
  <c r="I16" i="1"/>
  <c r="D3" i="1" l="1"/>
  <c r="E3" i="1" l="1"/>
  <c r="J15" i="1" l="1"/>
  <c r="J11" i="1"/>
  <c r="J7" i="1"/>
  <c r="J16" i="1"/>
  <c r="J12" i="1"/>
  <c r="J8" i="1"/>
  <c r="J10" i="1"/>
  <c r="J17" i="1"/>
  <c r="J13" i="1"/>
  <c r="J9" i="1"/>
  <c r="J5" i="1"/>
  <c r="J14" i="1"/>
  <c r="J6" i="1"/>
  <c r="J19" i="1"/>
  <c r="J21" i="1"/>
  <c r="J20" i="1"/>
  <c r="B30" i="4" l="1"/>
  <c r="D30" i="4" l="1"/>
</calcChain>
</file>

<file path=xl/sharedStrings.xml><?xml version="1.0" encoding="utf-8"?>
<sst xmlns="http://schemas.openxmlformats.org/spreadsheetml/2006/main" count="75" uniqueCount="69">
  <si>
    <t>備品</t>
    <rPh sb="0" eb="2">
      <t>ビヒン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</si>
  <si>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</si>
  <si>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旅費交通費</t>
    <rPh sb="0" eb="2">
      <t>リョヒ</t>
    </rPh>
    <rPh sb="2" eb="5">
      <t>コウツウヒ</t>
    </rPh>
    <phoneticPr fontId="1"/>
  </si>
  <si>
    <t>賃借料</t>
    <rPh sb="0" eb="3">
      <t>チンシャクリョウ</t>
    </rPh>
    <phoneticPr fontId="1"/>
  </si>
  <si>
    <t>連盟登録費</t>
    <rPh sb="0" eb="2">
      <t>レンメイ</t>
    </rPh>
    <rPh sb="2" eb="4">
      <t>トウロク</t>
    </rPh>
    <rPh sb="4" eb="5">
      <t>ヒ</t>
    </rPh>
    <phoneticPr fontId="1"/>
  </si>
  <si>
    <t>接待交際費</t>
    <rPh sb="0" eb="2">
      <t>セッタイ</t>
    </rPh>
    <rPh sb="2" eb="5">
      <t>コウサイヒ</t>
    </rPh>
    <phoneticPr fontId="1"/>
  </si>
  <si>
    <t>支払報酬</t>
    <rPh sb="0" eb="2">
      <t>シハライ</t>
    </rPh>
    <rPh sb="2" eb="4">
      <t>ホウシュウ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</si>
  <si>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</si>
  <si>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通信費</t>
    <rPh sb="0" eb="3">
      <t>ツウシンヒ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</si>
  <si>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</si>
  <si>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修繕費</t>
    <rPh sb="0" eb="3">
      <t>シュウゼンヒ</t>
    </rPh>
    <phoneticPr fontId="1"/>
  </si>
  <si>
    <t>雑費</t>
    <rPh sb="0" eb="2">
      <t>ザッピ</t>
    </rPh>
    <phoneticPr fontId="1"/>
  </si>
  <si>
    <t>科目</t>
    <rPh sb="0" eb="2">
      <t>カモク</t>
    </rPh>
    <phoneticPr fontId="1"/>
  </si>
  <si>
    <t>内訳</t>
    <rPh sb="0" eb="2">
      <t>ウチワケ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</si>
  <si>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</si>
  <si>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</si>
  <si>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助成金</t>
    <rPh sb="0" eb="3">
      <t>ジョセイキン</t>
    </rPh>
    <phoneticPr fontId="1"/>
  </si>
  <si>
    <t>合計</t>
    <rPh sb="0" eb="2">
      <t>ゴウケイ</t>
    </rPh>
    <phoneticPr fontId="1"/>
  </si>
  <si>
    <t>日付</t>
    <rPh sb="0" eb="2">
      <t>ヒヅケ</t>
    </rPh>
    <phoneticPr fontId="1"/>
  </si>
  <si>
    <t>会計報告明細</t>
    <rPh sb="0" eb="4">
      <t>カイケイホウコク</t>
    </rPh>
    <rPh sb="4" eb="6">
      <t>メイサイ</t>
    </rPh>
    <phoneticPr fontId="1"/>
  </si>
  <si>
    <t>部費</t>
    <rPh sb="0" eb="2">
      <t>ブヒ</t>
    </rPh>
    <phoneticPr fontId="1"/>
  </si>
  <si>
    <t>次期繰越金</t>
    <rPh sb="0" eb="2">
      <t>ジキ</t>
    </rPh>
    <rPh sb="2" eb="4">
      <t>クリコシ</t>
    </rPh>
    <rPh sb="4" eb="5">
      <t>キン</t>
    </rPh>
    <phoneticPr fontId="1"/>
  </si>
  <si>
    <t>支出</t>
    <rPh sb="0" eb="2">
      <t>シシュツ</t>
    </rPh>
    <phoneticPr fontId="1"/>
  </si>
  <si>
    <t>収入</t>
    <rPh sb="0" eb="2">
      <t>シュウニュウ</t>
    </rPh>
    <phoneticPr fontId="1"/>
  </si>
  <si>
    <t>上期</t>
    <rPh sb="0" eb="2">
      <t>カミキ</t>
    </rPh>
    <phoneticPr fontId="1"/>
  </si>
  <si>
    <t>下期</t>
    <rPh sb="0" eb="2">
      <t>シモキ</t>
    </rPh>
    <phoneticPr fontId="1"/>
  </si>
  <si>
    <t>合計</t>
    <rPh sb="0" eb="2">
      <t>ゴウケイ</t>
    </rPh>
    <phoneticPr fontId="1"/>
  </si>
  <si>
    <t>前期繰越金</t>
    <rPh sb="0" eb="2">
      <t>ゼンキ</t>
    </rPh>
    <rPh sb="2" eb="4">
      <t>クリコシ</t>
    </rPh>
    <rPh sb="4" eb="5">
      <t>キン</t>
    </rPh>
    <phoneticPr fontId="1"/>
  </si>
  <si>
    <t>公式行事参加費</t>
    <rPh sb="0" eb="2">
      <t>コウシキ</t>
    </rPh>
    <rPh sb="2" eb="4">
      <t>ギョウジ</t>
    </rPh>
    <rPh sb="4" eb="7">
      <t>サンカヒ</t>
    </rPh>
    <phoneticPr fontId="1"/>
  </si>
  <si>
    <t>団体名</t>
  </si>
  <si>
    <t>顧　問</t>
  </si>
  <si>
    <t>印　　</t>
  </si>
  <si>
    <t>代表者</t>
  </si>
  <si>
    <t>収入の部</t>
  </si>
  <si>
    <t>支出の部</t>
  </si>
  <si>
    <t>科　目</t>
  </si>
  <si>
    <t>金　額</t>
  </si>
  <si>
    <t>前期繰越金</t>
  </si>
  <si>
    <t>旅費交通費</t>
  </si>
  <si>
    <t>連盟登録費</t>
  </si>
  <si>
    <t>公式行事参加費</t>
  </si>
  <si>
    <t>支払報酬</t>
  </si>
  <si>
    <t>接待交際費</t>
  </si>
  <si>
    <t>業務委託費</t>
  </si>
  <si>
    <t>印刷製本費</t>
  </si>
  <si>
    <t>次期繰越金</t>
  </si>
  <si>
    <t>合　計</t>
  </si>
  <si>
    <t>以上の通り会計報告を致します。</t>
  </si>
  <si>
    <t>会計担当者学籍番号</t>
    <rPh sb="0" eb="2">
      <t>カイケイ</t>
    </rPh>
    <rPh sb="2" eb="5">
      <t>タントウシャ</t>
    </rPh>
    <rPh sb="5" eb="7">
      <t>ガクセキ</t>
    </rPh>
    <rPh sb="7" eb="9">
      <t>バンゴウ</t>
    </rPh>
    <phoneticPr fontId="1"/>
  </si>
  <si>
    <t>会計担当者氏名　　　　　　　　　　　　　　　　　印</t>
    <rPh sb="0" eb="2">
      <t>カイケイ</t>
    </rPh>
    <phoneticPr fontId="1"/>
  </si>
  <si>
    <t>会計監査の結果、上記相違ありません。</t>
  </si>
  <si>
    <t>監査担当者学籍番号</t>
    <rPh sb="0" eb="2">
      <t>カンサ</t>
    </rPh>
    <rPh sb="2" eb="5">
      <t>タントウシャ</t>
    </rPh>
    <rPh sb="5" eb="7">
      <t>ガクセキ</t>
    </rPh>
    <rPh sb="7" eb="9">
      <t>バンゴウ</t>
    </rPh>
    <phoneticPr fontId="1"/>
  </si>
  <si>
    <t>監査担当者氏名　　　　　　　　　　　　　　　　　印</t>
    <rPh sb="2" eb="4">
      <t>タントウ</t>
    </rPh>
    <phoneticPr fontId="1"/>
  </si>
  <si>
    <t>平成　　年度課外活動助成金会計報告書</t>
    <phoneticPr fontId="1"/>
  </si>
  <si>
    <t>連絡先</t>
    <phoneticPr fontId="1"/>
  </si>
  <si>
    <t>合　計</t>
    <phoneticPr fontId="1"/>
  </si>
  <si>
    <t>平成     年　　月　　日</t>
    <phoneticPr fontId="1"/>
  </si>
  <si>
    <t>銀行利息</t>
    <rPh sb="0" eb="2">
      <t>ギンコウ</t>
    </rPh>
    <rPh sb="2" eb="4">
      <t>リソク</t>
    </rPh>
    <phoneticPr fontId="1"/>
  </si>
  <si>
    <r>
      <rPr>
        <sz val="10.5"/>
        <color theme="1"/>
        <rFont val="ＭＳ Ｐ明朝"/>
        <family val="1"/>
        <charset val="128"/>
      </rPr>
      <t>備</t>
    </r>
    <r>
      <rPr>
        <sz val="10.5"/>
        <color theme="1"/>
        <rFont val="ＭＳ Ｐ明朝"/>
        <family val="1"/>
        <charset val="128"/>
      </rPr>
      <t>品</t>
    </r>
    <phoneticPr fontId="1"/>
  </si>
  <si>
    <t>消耗品費</t>
    <phoneticPr fontId="1"/>
  </si>
  <si>
    <r>
      <rPr>
        <sz val="10.5"/>
        <color theme="1"/>
        <rFont val="ＭＳ Ｐ明朝"/>
        <family val="1"/>
        <charset val="128"/>
      </rPr>
      <t>賃</t>
    </r>
    <r>
      <rPr>
        <sz val="10.5"/>
        <color theme="1"/>
        <rFont val="ＭＳ Ｐ明朝"/>
        <family val="1"/>
        <charset val="128"/>
      </rPr>
      <t>借</t>
    </r>
    <r>
      <rPr>
        <sz val="10.5"/>
        <color theme="1"/>
        <rFont val="ＭＳ Ｐ明朝"/>
        <family val="1"/>
        <charset val="128"/>
      </rPr>
      <t>料</t>
    </r>
    <phoneticPr fontId="1"/>
  </si>
  <si>
    <r>
      <rPr>
        <sz val="10.5"/>
        <color theme="1"/>
        <rFont val="ＭＳ Ｐ明朝"/>
        <family val="1"/>
        <charset val="128"/>
      </rPr>
      <t>通</t>
    </r>
    <r>
      <rPr>
        <sz val="10.5"/>
        <color theme="1"/>
        <rFont val="ＭＳ Ｐ明朝"/>
        <family val="1"/>
        <charset val="128"/>
      </rPr>
      <t>信</t>
    </r>
    <r>
      <rPr>
        <sz val="10.5"/>
        <color theme="1"/>
        <rFont val="ＭＳ Ｐ明朝"/>
        <family val="1"/>
        <charset val="128"/>
      </rPr>
      <t>費</t>
    </r>
    <phoneticPr fontId="1"/>
  </si>
  <si>
    <r>
      <rPr>
        <sz val="10.5"/>
        <color theme="1"/>
        <rFont val="ＭＳ Ｐ明朝"/>
        <family val="1"/>
        <charset val="128"/>
      </rPr>
      <t>修</t>
    </r>
    <r>
      <rPr>
        <sz val="10.5"/>
        <color theme="1"/>
        <rFont val="ＭＳ Ｐ明朝"/>
        <family val="1"/>
        <charset val="128"/>
      </rPr>
      <t>繕</t>
    </r>
    <r>
      <rPr>
        <sz val="10.5"/>
        <color theme="1"/>
        <rFont val="ＭＳ Ｐ明朝"/>
        <family val="1"/>
        <charset val="128"/>
      </rPr>
      <t>費</t>
    </r>
    <phoneticPr fontId="1"/>
  </si>
  <si>
    <r>
      <rPr>
        <sz val="10.5"/>
        <color theme="1"/>
        <rFont val="ＭＳ Ｐ明朝"/>
        <family val="1"/>
        <charset val="128"/>
      </rPr>
      <t>雑</t>
    </r>
    <r>
      <rPr>
        <sz val="10.5"/>
        <color theme="1"/>
        <rFont val="ＭＳ Ｐ明朝"/>
        <family val="1"/>
        <charset val="128"/>
      </rPr>
      <t>費</t>
    </r>
    <phoneticPr fontId="1"/>
  </si>
  <si>
    <t>助成金</t>
    <phoneticPr fontId="1"/>
  </si>
  <si>
    <t>部費</t>
    <phoneticPr fontId="1"/>
  </si>
  <si>
    <t>銀行利息</t>
    <rPh sb="0" eb="1">
      <t>ギン</t>
    </rPh>
    <rPh sb="1" eb="2">
      <t>イキ</t>
    </rPh>
    <rPh sb="2" eb="3">
      <t>リ</t>
    </rPh>
    <rPh sb="3" eb="4">
      <t>イキ</t>
    </rPh>
    <phoneticPr fontId="1"/>
  </si>
  <si>
    <t>印　</t>
    <rPh sb="0" eb="1">
      <t>イン</t>
    </rPh>
    <phoneticPr fontId="1"/>
  </si>
  <si>
    <r>
      <t>平成</t>
    </r>
    <r>
      <rPr>
        <sz val="10.5"/>
        <color theme="1"/>
        <rFont val="Century"/>
        <family val="1"/>
      </rPr>
      <t xml:space="preserve">       </t>
    </r>
    <r>
      <rPr>
        <sz val="10.5"/>
        <color theme="1"/>
        <rFont val="ＭＳ 明朝"/>
        <family val="1"/>
        <charset val="128"/>
      </rPr>
      <t>年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月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日より平成</t>
    </r>
    <r>
      <rPr>
        <sz val="10.5"/>
        <color theme="1"/>
        <rFont val="Century"/>
        <family val="1"/>
      </rPr>
      <t xml:space="preserve">         </t>
    </r>
    <r>
      <rPr>
        <sz val="10.5"/>
        <color theme="1"/>
        <rFont val="ＭＳ 明朝"/>
        <family val="1"/>
        <charset val="128"/>
      </rPr>
      <t>年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月</t>
    </r>
    <r>
      <rPr>
        <sz val="10.5"/>
        <color theme="1"/>
        <rFont val="Century"/>
        <family val="1"/>
      </rPr>
      <t xml:space="preserve">31 </t>
    </r>
    <r>
      <rPr>
        <sz val="10.5"/>
        <color theme="1"/>
        <rFont val="ＭＳ 明朝"/>
        <family val="1"/>
        <charset val="128"/>
      </rPr>
      <t>日まで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</si>
</sst>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Century"/>
      <family val="1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4" fontId="0" fillId="0" borderId="3" xfId="0" applyNumberForma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distributed" vertical="center" shrinkToFit="1"/>
    </xf>
    <xf numFmtId="6" fontId="7" fillId="0" borderId="20" xfId="1" applyFont="1" applyBorder="1" applyAlignment="1">
      <alignment horizontal="right" vertical="center" wrapText="1"/>
    </xf>
    <xf numFmtId="0" fontId="6" fillId="0" borderId="1" xfId="0" applyFont="1" applyBorder="1" applyAlignment="1">
      <alignment horizontal="distributed" vertical="center" shrinkToFit="1"/>
    </xf>
    <xf numFmtId="6" fontId="7" fillId="0" borderId="4" xfId="1" applyFont="1" applyBorder="1" applyAlignment="1">
      <alignment horizontal="right" vertical="center" wrapText="1"/>
    </xf>
    <xf numFmtId="0" fontId="7" fillId="0" borderId="23" xfId="0" applyFont="1" applyBorder="1" applyAlignment="1">
      <alignment horizontal="distributed" vertical="center" shrinkToFit="1"/>
    </xf>
    <xf numFmtId="6" fontId="7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distributed" vertical="center" shrinkToFit="1"/>
    </xf>
    <xf numFmtId="0" fontId="7" fillId="0" borderId="1" xfId="0" applyFont="1" applyBorder="1" applyAlignment="1">
      <alignment horizontal="distributed" vertical="center" shrinkToFit="1"/>
    </xf>
    <xf numFmtId="0" fontId="7" fillId="0" borderId="24" xfId="0" applyFont="1" applyBorder="1" applyAlignment="1">
      <alignment horizontal="distributed" vertical="center" shrinkToFit="1"/>
    </xf>
    <xf numFmtId="6" fontId="7" fillId="0" borderId="25" xfId="1" applyFont="1" applyBorder="1" applyAlignment="1">
      <alignment horizontal="right" vertical="center" wrapText="1"/>
    </xf>
    <xf numFmtId="0" fontId="6" fillId="0" borderId="26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distributed" vertical="center"/>
    </xf>
    <xf numFmtId="6" fontId="7" fillId="0" borderId="27" xfId="1" applyFont="1" applyBorder="1" applyAlignment="1">
      <alignment horizontal="right" vertical="center" wrapText="1"/>
    </xf>
    <xf numFmtId="0" fontId="6" fillId="0" borderId="28" xfId="0" applyFont="1" applyBorder="1" applyAlignment="1">
      <alignment horizontal="distributed" vertical="center"/>
    </xf>
    <xf numFmtId="6" fontId="0" fillId="0" borderId="0" xfId="1" applyFont="1">
      <alignment vertical="center"/>
    </xf>
    <xf numFmtId="6" fontId="0" fillId="0" borderId="1" xfId="1" applyFont="1" applyBorder="1" applyProtection="1">
      <alignment vertical="center"/>
      <protection locked="0"/>
    </xf>
    <xf numFmtId="6" fontId="0" fillId="0" borderId="3" xfId="1" applyFont="1" applyBorder="1" applyProtection="1">
      <alignment vertical="center"/>
      <protection locked="0"/>
    </xf>
    <xf numFmtId="6" fontId="0" fillId="0" borderId="2" xfId="1" applyFont="1" applyBorder="1" applyProtection="1">
      <alignment vertical="center"/>
      <protection locked="0"/>
    </xf>
    <xf numFmtId="0" fontId="8" fillId="0" borderId="22" xfId="0" applyFont="1" applyBorder="1" applyAlignment="1">
      <alignment horizontal="distributed" vertical="center" shrinkToFit="1"/>
    </xf>
    <xf numFmtId="0" fontId="8" fillId="0" borderId="23" xfId="0" applyFont="1" applyBorder="1" applyAlignment="1">
      <alignment horizontal="distributed" vertical="center" shrinkToFit="1"/>
    </xf>
    <xf numFmtId="6" fontId="7" fillId="0" borderId="29" xfId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pane ySplit="3" topLeftCell="A4" activePane="bottomLeft" state="frozen"/>
      <selection pane="bottomLeft" activeCell="J20" sqref="J20"/>
    </sheetView>
  </sheetViews>
  <sheetFormatPr defaultRowHeight="13.5" x14ac:dyDescent="0.15"/>
  <cols>
    <col min="1" max="1" width="11.625" style="6" bestFit="1" customWidth="1"/>
    <col min="2" max="2" width="13" style="7" bestFit="1" customWidth="1"/>
    <col min="3" max="3" width="33.5" style="7" customWidth="1"/>
    <col min="4" max="5" width="9" style="37"/>
    <col min="6" max="6" width="9" style="8"/>
    <col min="7" max="7" width="10.5" style="1" customWidth="1"/>
    <col min="8" max="8" width="9" style="36"/>
    <col min="9" max="9" width="9" style="36" customWidth="1"/>
    <col min="10" max="10" width="9" style="36"/>
  </cols>
  <sheetData>
    <row r="1" spans="1:10" x14ac:dyDescent="0.15">
      <c r="A1" s="45" t="s">
        <v>19</v>
      </c>
      <c r="B1" s="46"/>
      <c r="C1" s="46"/>
      <c r="D1" s="46"/>
      <c r="E1" s="47"/>
    </row>
    <row r="2" spans="1:10" x14ac:dyDescent="0.15">
      <c r="A2" s="6" t="s">
        <v>18</v>
      </c>
      <c r="B2" s="7" t="s">
        <v>12</v>
      </c>
      <c r="C2" s="7" t="s">
        <v>13</v>
      </c>
      <c r="D2" s="37" t="s">
        <v>14</v>
      </c>
      <c r="E2" s="37" t="s">
        <v>15</v>
      </c>
    </row>
    <row r="3" spans="1:10" ht="14.25" thickBot="1" x14ac:dyDescent="0.2">
      <c r="A3" s="2">
        <v>43159</v>
      </c>
      <c r="B3" s="3" t="s">
        <v>17</v>
      </c>
      <c r="C3" s="3"/>
      <c r="D3" s="38">
        <f>SUM(D4:D50000)</f>
        <v>0</v>
      </c>
      <c r="E3" s="38">
        <f>SUM(E4:E50000)</f>
        <v>0</v>
      </c>
      <c r="G3" s="1" t="s">
        <v>22</v>
      </c>
      <c r="H3" s="36" t="s">
        <v>24</v>
      </c>
      <c r="I3" s="36" t="s">
        <v>25</v>
      </c>
      <c r="J3" s="36" t="s">
        <v>26</v>
      </c>
    </row>
    <row r="4" spans="1:10" ht="14.25" thickTop="1" x14ac:dyDescent="0.15">
      <c r="A4" s="4">
        <v>42795</v>
      </c>
      <c r="B4" s="5" t="s">
        <v>27</v>
      </c>
      <c r="C4" s="5"/>
      <c r="D4" s="39"/>
      <c r="E4" s="39"/>
      <c r="G4" s="1" t="s">
        <v>0</v>
      </c>
      <c r="H4" s="36">
        <f>SUMIFS($E$4:$E$50000,A$4:A$50000,"&gt;=2017/3/1",A$4:A$50000,"&lt;=2017/9/30",B$4:B$50000,$G4)-SUMIFS($D$4:$D$50000,A$4:A$50000,"&gt;=2017/3/1",A$4:A$50000,"&lt;=2017/9/30",B$4:B$50000,$G4)</f>
        <v>0</v>
      </c>
      <c r="I4" s="36">
        <f>SUMIFS($E$4:$E$50000,$A$4:$A$50000,"&gt;=2017/10/1",A$4:A$50000,"&lt;=2018/2/28",$B$4:$B$50000,$G4)-SUMIFS($D$4:$D$50000,$A$4:$A$50000,"&gt;=2017/10/1",A$4:A$50000,"&lt;=2018/2/28",$B$4:$B$50000,$G4)</f>
        <v>0</v>
      </c>
      <c r="J4" s="36">
        <f t="shared" ref="J4:J21" si="0">SUM(H4:I4)</f>
        <v>0</v>
      </c>
    </row>
    <row r="5" spans="1:10" x14ac:dyDescent="0.15">
      <c r="G5" s="1" t="s">
        <v>1</v>
      </c>
      <c r="H5" s="36">
        <f t="shared" ref="H5:H17" si="1">SUMIFS($E$4:$E$50000,A$4:A$50000,"&gt;=2017/3/1",A$4:A$50000,"&lt;=2017/9/30",B$4:B$50000,$G5)-SUMIFS($D$4:$D$50000,A$4:A$50000,"&gt;=2017/3/1",A$4:A$50000,"&lt;=2017/9/30",B$4:B$50000,$G5)</f>
        <v>0</v>
      </c>
      <c r="I5" s="36">
        <f t="shared" ref="I5:I16" si="2">SUMIFS($E$4:$E$50000,$A$4:$A$50000,"&gt;=2017/10/1",A$4:A$50000,"&lt;=2018/2/28",$B$4:$B$50000,$G5)-SUMIFS($D$4:$D$50000,$A$4:$A$50000,"&gt;=2017/10/1",A$4:A$50000,"&lt;=2018/2/28",$B$4:$B$50000,$G5)</f>
        <v>0</v>
      </c>
      <c r="J5" s="36">
        <f t="shared" si="0"/>
        <v>0</v>
      </c>
    </row>
    <row r="6" spans="1:10" x14ac:dyDescent="0.15">
      <c r="G6" s="1" t="s">
        <v>2</v>
      </c>
      <c r="H6" s="36">
        <f t="shared" si="1"/>
        <v>0</v>
      </c>
      <c r="I6" s="36">
        <f t="shared" si="2"/>
        <v>0</v>
      </c>
      <c r="J6" s="36">
        <f t="shared" si="0"/>
        <v>0</v>
      </c>
    </row>
    <row r="7" spans="1:10" x14ac:dyDescent="0.15">
      <c r="G7" s="1" t="s">
        <v>3</v>
      </c>
      <c r="H7" s="36">
        <f t="shared" si="1"/>
        <v>0</v>
      </c>
      <c r="I7" s="36">
        <f t="shared" si="2"/>
        <v>0</v>
      </c>
      <c r="J7" s="36">
        <f t="shared" si="0"/>
        <v>0</v>
      </c>
    </row>
    <row r="8" spans="1:10" x14ac:dyDescent="0.15">
      <c r="G8" s="1" t="s">
        <v>4</v>
      </c>
      <c r="H8" s="36">
        <f t="shared" si="1"/>
        <v>0</v>
      </c>
      <c r="I8" s="36">
        <f t="shared" si="2"/>
        <v>0</v>
      </c>
      <c r="J8" s="36">
        <f t="shared" si="0"/>
        <v>0</v>
      </c>
    </row>
    <row r="9" spans="1:10" x14ac:dyDescent="0.15">
      <c r="G9" s="1" t="s">
        <v>28</v>
      </c>
      <c r="H9" s="36">
        <f t="shared" si="1"/>
        <v>0</v>
      </c>
      <c r="I9" s="36">
        <f t="shared" si="2"/>
        <v>0</v>
      </c>
      <c r="J9" s="36">
        <f t="shared" si="0"/>
        <v>0</v>
      </c>
    </row>
    <row r="10" spans="1:10" x14ac:dyDescent="0.15">
      <c r="G10" s="1" t="s">
        <v>6</v>
      </c>
      <c r="H10" s="36">
        <f t="shared" si="1"/>
        <v>0</v>
      </c>
      <c r="I10" s="36">
        <f t="shared" si="2"/>
        <v>0</v>
      </c>
      <c r="J10" s="36">
        <f t="shared" si="0"/>
        <v>0</v>
      </c>
    </row>
    <row r="11" spans="1:10" x14ac:dyDescent="0.15">
      <c r="G11" s="1" t="s">
        <v>5</v>
      </c>
      <c r="H11" s="36">
        <f t="shared" si="1"/>
        <v>0</v>
      </c>
      <c r="I11" s="36">
        <f t="shared" si="2"/>
        <v>0</v>
      </c>
      <c r="J11" s="36">
        <f t="shared" si="0"/>
        <v>0</v>
      </c>
    </row>
    <row r="12" spans="1:10" x14ac:dyDescent="0.15">
      <c r="G12" s="1" t="s">
        <v>7</v>
      </c>
      <c r="H12" s="36">
        <f t="shared" si="1"/>
        <v>0</v>
      </c>
      <c r="I12" s="36">
        <f t="shared" si="2"/>
        <v>0</v>
      </c>
      <c r="J12" s="36">
        <f t="shared" si="0"/>
        <v>0</v>
      </c>
    </row>
    <row r="13" spans="1:10" x14ac:dyDescent="0.15">
      <c r="G13" s="1" t="s">
        <v>8</v>
      </c>
      <c r="H13" s="36">
        <f t="shared" si="1"/>
        <v>0</v>
      </c>
      <c r="I13" s="36">
        <f t="shared" si="2"/>
        <v>0</v>
      </c>
      <c r="J13" s="36">
        <f t="shared" si="0"/>
        <v>0</v>
      </c>
    </row>
    <row r="14" spans="1:10" x14ac:dyDescent="0.15">
      <c r="G14" s="1" t="s">
        <v>9</v>
      </c>
      <c r="H14" s="36">
        <f t="shared" si="1"/>
        <v>0</v>
      </c>
      <c r="I14" s="36">
        <f t="shared" si="2"/>
        <v>0</v>
      </c>
      <c r="J14" s="36">
        <f t="shared" si="0"/>
        <v>0</v>
      </c>
    </row>
    <row r="15" spans="1:10" x14ac:dyDescent="0.15">
      <c r="G15" s="1" t="s">
        <v>10</v>
      </c>
      <c r="H15" s="36">
        <f t="shared" si="1"/>
        <v>0</v>
      </c>
      <c r="I15" s="36">
        <f t="shared" si="2"/>
        <v>0</v>
      </c>
      <c r="J15" s="36">
        <f t="shared" si="0"/>
        <v>0</v>
      </c>
    </row>
    <row r="16" spans="1:10" x14ac:dyDescent="0.15">
      <c r="G16" s="1" t="s">
        <v>11</v>
      </c>
      <c r="H16" s="36">
        <f>SUMIFS($E$4:$E$50000,A$4:A$50000,"&gt;=2017/3/1",A$4:A$50000,"&lt;=2017/9/30",B$4:B$50000,$G16)-SUMIFS($D$4:$D$50000,A$4:A$50000,"&gt;=2017/3/1",A$4:A$50000,"&lt;=2017/9/30",B$4:B$50000,$G16)</f>
        <v>0</v>
      </c>
      <c r="I16" s="36">
        <f t="shared" si="2"/>
        <v>0</v>
      </c>
      <c r="J16" s="36">
        <f t="shared" si="0"/>
        <v>0</v>
      </c>
    </row>
    <row r="17" spans="7:10" x14ac:dyDescent="0.15">
      <c r="G17" s="1" t="s">
        <v>21</v>
      </c>
      <c r="H17" s="36">
        <f t="shared" si="1"/>
        <v>0</v>
      </c>
      <c r="I17" s="36">
        <f>SUMIFS($E$4:$E$50000,$A$4:$A$50000,"&gt;=2017/10/1",A$4:A$50000,"&lt;=2018/2/28",$B$4:$B$50000,$G17)-SUMIFS($D$4:$D$50000,$A$4:$A$50000,"&gt;=2017/10/1",A$4:A$50000,"&lt;=2018/2/28",$B$4:$B$50000,$G17)</f>
        <v>0</v>
      </c>
      <c r="J17" s="36">
        <f t="shared" si="0"/>
        <v>0</v>
      </c>
    </row>
    <row r="18" spans="7:10" x14ac:dyDescent="0.15">
      <c r="G18" s="1" t="s">
        <v>23</v>
      </c>
    </row>
    <row r="19" spans="7:10" x14ac:dyDescent="0.15">
      <c r="G19" s="1" t="s">
        <v>27</v>
      </c>
      <c r="H19" s="36">
        <f>SUMIFS($D$4:$D$50000,A$4:A$50000,"&gt;=2017/3/1",A$4:A$50000,"&lt;=2017/9/30",$B$4:$B$50000,$G19)-SUMIFS($E$4:$E$50000,A$4:A$50000,"&gt;=2017/3/1",A$4:A$50000,"&lt;=2017/9/30",$B$4:$B$50000,$G19)</f>
        <v>0</v>
      </c>
      <c r="I19" s="36">
        <f>SUMIFS($D$4:$D$50000,$A$4:$A$50000,"&gt;=2017/10/1",A$4:A$50000,"&lt;=2018/2/28",$B$4:$B$50000,$G19)-SUMIFS($E$4:$E$50000,$A$4:$A$50000,"&gt;=2017/10/1",A$4:A$50000,"&lt;=2018/2/28",$B$4:$B$50000,$G19)</f>
        <v>0</v>
      </c>
      <c r="J19" s="36">
        <f t="shared" si="0"/>
        <v>0</v>
      </c>
    </row>
    <row r="20" spans="7:10" x14ac:dyDescent="0.15">
      <c r="G20" s="1" t="s">
        <v>16</v>
      </c>
      <c r="H20" s="36">
        <f t="shared" ref="H20:H21" si="3">SUMIFS($D$4:$D$50000,A$4:A$50000,"&gt;=2017/3/1",A$4:A$50000,"&lt;=2017/9/30",$B$4:$B$50000,$G20)-SUMIFS($E$4:$E$50000,A$4:A$50000,"&gt;=2017/3/1",A$4:A$50000,"&lt;=2017/9/30",$B$4:$B$50000,$G20)</f>
        <v>0</v>
      </c>
      <c r="I20" s="36">
        <f t="shared" ref="I20:I21" si="4">SUMIFS($D$4:$D$50000,$A$4:$A$50000,"&gt;=2017/10/1",A$4:A$50000,"&lt;=2018/2/28",$B$4:$B$50000,$G20)-SUMIFS($E$4:$E$50000,$A$4:$A$50000,"&gt;=2017/10/1",A$4:A$50000,"&lt;=2018/2/28",$B$4:$B$50000,$G20)</f>
        <v>0</v>
      </c>
      <c r="J20" s="36">
        <f t="shared" si="0"/>
        <v>0</v>
      </c>
    </row>
    <row r="21" spans="7:10" x14ac:dyDescent="0.15">
      <c r="G21" s="1" t="s">
        <v>20</v>
      </c>
      <c r="H21" s="36">
        <f t="shared" si="3"/>
        <v>0</v>
      </c>
      <c r="I21" s="36">
        <f t="shared" si="4"/>
        <v>0</v>
      </c>
      <c r="J21" s="36">
        <f t="shared" si="0"/>
        <v>0</v>
      </c>
    </row>
    <row r="22" spans="7:10" x14ac:dyDescent="0.15">
      <c r="G22" s="1" t="s">
        <v>57</v>
      </c>
      <c r="H22" s="36">
        <f t="shared" ref="H22" si="5">SUMIFS($D$4:$D$50000,A$4:A$50000,"&gt;=2017/3/1",A$4:A$50000,"&lt;=2017/9/30",$B$4:$B$50000,$G22)-SUMIFS($E$4:$E$50000,A$4:A$50000,"&gt;=2017/3/1",A$4:A$50000,"&lt;=2017/9/30",$B$4:$B$50000,$G22)</f>
        <v>0</v>
      </c>
      <c r="I22" s="36">
        <f t="shared" ref="I22" si="6">SUMIFS($D$4:$D$50000,$A$4:$A$50000,"&gt;=2017/10/1",A$4:A$50000,"&lt;=2018/2/28",$B$4:$B$50000,$G22)-SUMIFS($E$4:$E$50000,$A$4:$A$50000,"&gt;=2017/10/1",A$4:A$50000,"&lt;=2018/2/28",$B$4:$B$50000,$G22)</f>
        <v>0</v>
      </c>
      <c r="J22" s="36">
        <f t="shared" ref="J22" si="7">SUM(H22:I22)</f>
        <v>0</v>
      </c>
    </row>
    <row r="23" spans="7:10" x14ac:dyDescent="0.15">
      <c r="G23"/>
    </row>
    <row r="24" spans="7:10" x14ac:dyDescent="0.15">
      <c r="G24"/>
    </row>
    <row r="25" spans="7:10" x14ac:dyDescent="0.15">
      <c r="G25"/>
    </row>
    <row r="26" spans="7:10" x14ac:dyDescent="0.15">
      <c r="G26"/>
    </row>
    <row r="27" spans="7:10" x14ac:dyDescent="0.15">
      <c r="G27"/>
    </row>
  </sheetData>
  <sheetProtection selectLockedCells="1"/>
  <mergeCells count="1">
    <mergeCell ref="A1:E1"/>
  </mergeCells>
  <phoneticPr fontId="1"/>
  <dataValidations count="1">
    <dataValidation type="list" allowBlank="1" showInputMessage="1" showErrorMessage="1" sqref="B2:B1048576">
      <formula1>$G$3:$G$22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"/>
  <sheetViews>
    <sheetView workbookViewId="0">
      <selection activeCell="G8" sqref="G8"/>
    </sheetView>
  </sheetViews>
  <sheetFormatPr defaultRowHeight="13.5" x14ac:dyDescent="0.15"/>
  <cols>
    <col min="1" max="1" width="13" style="9" customWidth="1"/>
    <col min="2" max="2" width="30.625" customWidth="1"/>
    <col min="3" max="3" width="15" style="9" customWidth="1"/>
    <col min="4" max="4" width="30.625" customWidth="1"/>
    <col min="11" max="14" width="18.625" customWidth="1"/>
  </cols>
  <sheetData>
    <row r="3" spans="1:4" ht="18" customHeight="1" x14ac:dyDescent="0.15">
      <c r="A3" s="50" t="s">
        <v>53</v>
      </c>
      <c r="B3" s="50"/>
      <c r="C3" s="50"/>
      <c r="D3" s="50"/>
    </row>
    <row r="4" spans="1:4" x14ac:dyDescent="0.15">
      <c r="A4" s="50"/>
      <c r="B4" s="50"/>
      <c r="C4" s="50"/>
      <c r="D4" s="50"/>
    </row>
    <row r="6" spans="1:4" ht="14.25" thickBot="1" x14ac:dyDescent="0.2"/>
    <row r="7" spans="1:4" ht="43.5" customHeight="1" thickBot="1" x14ac:dyDescent="0.2">
      <c r="A7" s="10" t="s">
        <v>29</v>
      </c>
      <c r="B7" s="11"/>
      <c r="C7" s="12" t="s">
        <v>30</v>
      </c>
      <c r="D7" s="13" t="s">
        <v>31</v>
      </c>
    </row>
    <row r="8" spans="1:4" ht="43.5" customHeight="1" thickBot="1" x14ac:dyDescent="0.2">
      <c r="A8" s="14" t="s">
        <v>32</v>
      </c>
      <c r="B8" s="15" t="s">
        <v>31</v>
      </c>
      <c r="C8" s="16" t="s">
        <v>54</v>
      </c>
      <c r="D8" s="17"/>
    </row>
    <row r="9" spans="1:4" x14ac:dyDescent="0.15">
      <c r="A9" s="51" t="s">
        <v>68</v>
      </c>
      <c r="B9" s="51"/>
    </row>
    <row r="13" spans="1:4" ht="14.25" thickBot="1" x14ac:dyDescent="0.2"/>
    <row r="14" spans="1:4" ht="23.1" customHeight="1" thickBot="1" x14ac:dyDescent="0.2">
      <c r="A14" s="52" t="s">
        <v>33</v>
      </c>
      <c r="B14" s="53"/>
      <c r="C14" s="54" t="s">
        <v>34</v>
      </c>
      <c r="D14" s="55"/>
    </row>
    <row r="15" spans="1:4" ht="23.1" customHeight="1" thickTop="1" thickBot="1" x14ac:dyDescent="0.2">
      <c r="A15" s="18" t="s">
        <v>35</v>
      </c>
      <c r="B15" s="19" t="s">
        <v>36</v>
      </c>
      <c r="C15" s="20" t="s">
        <v>35</v>
      </c>
      <c r="D15" s="21" t="s">
        <v>36</v>
      </c>
    </row>
    <row r="16" spans="1:4" ht="23.1" customHeight="1" thickTop="1" x14ac:dyDescent="0.15">
      <c r="A16" s="22" t="s">
        <v>37</v>
      </c>
      <c r="B16" s="34">
        <f>VLOOKUP(A16,会計報告明細!G$19:J$22,4,0)</f>
        <v>0</v>
      </c>
      <c r="C16" s="40" t="s">
        <v>58</v>
      </c>
      <c r="D16" s="23">
        <f>VLOOKUP(C16,会計報告明細!G$4:J$17,4,0)</f>
        <v>0</v>
      </c>
    </row>
    <row r="17" spans="1:4" ht="23.1" customHeight="1" x14ac:dyDescent="0.15">
      <c r="A17" s="24" t="s">
        <v>64</v>
      </c>
      <c r="B17" s="42">
        <f>VLOOKUP(A17,会計報告明細!G$19:J$22,4,0)</f>
        <v>0</v>
      </c>
      <c r="C17" s="41" t="s">
        <v>59</v>
      </c>
      <c r="D17" s="27">
        <f>VLOOKUP(C17,会計報告明細!G$4:J$17,4,0)</f>
        <v>0</v>
      </c>
    </row>
    <row r="18" spans="1:4" ht="23.1" customHeight="1" x14ac:dyDescent="0.15">
      <c r="A18" s="24" t="s">
        <v>65</v>
      </c>
      <c r="B18" s="42">
        <f>VLOOKUP(A18,会計報告明細!G$19:J$22,4,0)</f>
        <v>0</v>
      </c>
      <c r="C18" s="26" t="s">
        <v>38</v>
      </c>
      <c r="D18" s="27">
        <f>VLOOKUP(C18,会計報告明細!G$4:J$17,4,0)</f>
        <v>0</v>
      </c>
    </row>
    <row r="19" spans="1:4" ht="23.1" customHeight="1" x14ac:dyDescent="0.15">
      <c r="A19" s="28" t="s">
        <v>66</v>
      </c>
      <c r="B19" s="42">
        <f>VLOOKUP(A19,会計報告明細!G$19:J$22,4,0)</f>
        <v>0</v>
      </c>
      <c r="C19" s="41" t="s">
        <v>60</v>
      </c>
      <c r="D19" s="27">
        <f>VLOOKUP(C19,会計報告明細!G$4:J$17,4,0)</f>
        <v>0</v>
      </c>
    </row>
    <row r="20" spans="1:4" ht="23.1" customHeight="1" x14ac:dyDescent="0.15">
      <c r="A20" s="24"/>
      <c r="B20" s="25"/>
      <c r="C20" s="26" t="s">
        <v>39</v>
      </c>
      <c r="D20" s="27">
        <f>VLOOKUP(C20,会計報告明細!G$4:J$17,4,0)</f>
        <v>0</v>
      </c>
    </row>
    <row r="21" spans="1:4" ht="23.1" customHeight="1" x14ac:dyDescent="0.15">
      <c r="A21" s="29"/>
      <c r="B21" s="25"/>
      <c r="C21" s="26" t="s">
        <v>40</v>
      </c>
      <c r="D21" s="27">
        <f>VLOOKUP(C21,会計報告明細!G$4:J$17,4,0)</f>
        <v>0</v>
      </c>
    </row>
    <row r="22" spans="1:4" ht="23.1" customHeight="1" x14ac:dyDescent="0.15">
      <c r="A22" s="29"/>
      <c r="B22" s="25"/>
      <c r="C22" s="26" t="s">
        <v>41</v>
      </c>
      <c r="D22" s="27">
        <f>VLOOKUP(C22,会計報告明細!G$4:J$17,4,0)</f>
        <v>0</v>
      </c>
    </row>
    <row r="23" spans="1:4" ht="23.1" customHeight="1" x14ac:dyDescent="0.15">
      <c r="A23" s="29"/>
      <c r="B23" s="25"/>
      <c r="C23" s="26" t="s">
        <v>42</v>
      </c>
      <c r="D23" s="27">
        <f>VLOOKUP(C23,会計報告明細!G$4:J$17,4,0)</f>
        <v>0</v>
      </c>
    </row>
    <row r="24" spans="1:4" ht="23.1" customHeight="1" x14ac:dyDescent="0.15">
      <c r="A24" s="29"/>
      <c r="B24" s="25"/>
      <c r="C24" s="26" t="s">
        <v>43</v>
      </c>
      <c r="D24" s="27">
        <f>VLOOKUP(C24,会計報告明細!G$4:J$17,4,0)</f>
        <v>0</v>
      </c>
    </row>
    <row r="25" spans="1:4" ht="23.1" customHeight="1" x14ac:dyDescent="0.15">
      <c r="A25" s="29"/>
      <c r="B25" s="25"/>
      <c r="C25" s="41" t="s">
        <v>61</v>
      </c>
      <c r="D25" s="27">
        <f>VLOOKUP(C25,会計報告明細!G$4:J$17,4,0)</f>
        <v>0</v>
      </c>
    </row>
    <row r="26" spans="1:4" ht="23.1" customHeight="1" x14ac:dyDescent="0.15">
      <c r="A26" s="29"/>
      <c r="B26" s="25"/>
      <c r="C26" s="26" t="s">
        <v>44</v>
      </c>
      <c r="D26" s="27">
        <f>VLOOKUP(C26,会計報告明細!G$4:J$17,4,0)</f>
        <v>0</v>
      </c>
    </row>
    <row r="27" spans="1:4" ht="23.1" customHeight="1" x14ac:dyDescent="0.15">
      <c r="A27" s="29"/>
      <c r="B27" s="25"/>
      <c r="C27" s="41" t="s">
        <v>62</v>
      </c>
      <c r="D27" s="27">
        <f>VLOOKUP(C27,会計報告明細!G$4:J$17,4,0)</f>
        <v>0</v>
      </c>
    </row>
    <row r="28" spans="1:4" ht="23.1" customHeight="1" x14ac:dyDescent="0.15">
      <c r="A28" s="29"/>
      <c r="B28" s="25"/>
      <c r="C28" s="41" t="s">
        <v>63</v>
      </c>
      <c r="D28" s="27">
        <f>VLOOKUP(C28,会計報告明細!G$4:J$17,4,0)</f>
        <v>0</v>
      </c>
    </row>
    <row r="29" spans="1:4" ht="23.1" customHeight="1" thickBot="1" x14ac:dyDescent="0.2">
      <c r="A29" s="30"/>
      <c r="B29" s="31"/>
      <c r="C29" s="32" t="s">
        <v>45</v>
      </c>
      <c r="D29" s="27">
        <f>VLOOKUP(C29,会計報告明細!G$4:J$17,4,0)</f>
        <v>0</v>
      </c>
    </row>
    <row r="30" spans="1:4" ht="23.1" customHeight="1" thickTop="1" x14ac:dyDescent="0.15">
      <c r="A30" s="33" t="s">
        <v>46</v>
      </c>
      <c r="B30" s="34">
        <f>SUM(B16:B29)</f>
        <v>0</v>
      </c>
      <c r="C30" s="35" t="s">
        <v>55</v>
      </c>
      <c r="D30" s="23">
        <f>SUM(D16:D29)</f>
        <v>0</v>
      </c>
    </row>
    <row r="34" spans="1:4" ht="15" customHeight="1" x14ac:dyDescent="0.15">
      <c r="A34" s="48" t="s">
        <v>47</v>
      </c>
      <c r="B34" s="48"/>
    </row>
    <row r="35" spans="1:4" ht="15" customHeight="1" x14ac:dyDescent="0.15">
      <c r="A35" s="48" t="s">
        <v>56</v>
      </c>
      <c r="B35" s="48"/>
      <c r="C35" s="49" t="s">
        <v>48</v>
      </c>
      <c r="D35" s="49"/>
    </row>
    <row r="36" spans="1:4" ht="15" customHeight="1" x14ac:dyDescent="0.15">
      <c r="C36" s="43" t="s">
        <v>49</v>
      </c>
      <c r="D36" s="44" t="s">
        <v>67</v>
      </c>
    </row>
    <row r="38" spans="1:4" x14ac:dyDescent="0.15">
      <c r="A38" s="48" t="s">
        <v>50</v>
      </c>
      <c r="B38" s="48"/>
    </row>
    <row r="39" spans="1:4" x14ac:dyDescent="0.15">
      <c r="A39" s="48" t="s">
        <v>56</v>
      </c>
      <c r="B39" s="48"/>
      <c r="C39" s="49" t="s">
        <v>51</v>
      </c>
      <c r="D39" s="49"/>
    </row>
    <row r="40" spans="1:4" x14ac:dyDescent="0.15">
      <c r="C40" s="43" t="s">
        <v>52</v>
      </c>
      <c r="D40" s="44" t="s">
        <v>67</v>
      </c>
    </row>
  </sheetData>
  <mergeCells count="10">
    <mergeCell ref="A38:B38"/>
    <mergeCell ref="A39:B39"/>
    <mergeCell ref="C39:D39"/>
    <mergeCell ref="A35:B35"/>
    <mergeCell ref="C35:D35"/>
    <mergeCell ref="A3:D4"/>
    <mergeCell ref="A9:B9"/>
    <mergeCell ref="A14:B14"/>
    <mergeCell ref="C14:D14"/>
    <mergeCell ref="A34:B3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会計報告明細</vt:lpstr>
      <vt:lpstr>会計報告書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城西国際大学事務局</dc:creator>
  <cp:lastModifiedBy>城西国際大学事務局</cp:lastModifiedBy>
  <cp:lastPrinted>2016-05-09T08:51:38Z</cp:lastPrinted>
  <dcterms:created xsi:type="dcterms:W3CDTF">2016-04-23T01:08:53Z</dcterms:created>
  <dcterms:modified xsi:type="dcterms:W3CDTF">2017-05-30T02:11:55Z</dcterms:modified>
</cp:coreProperties>
</file>